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c8461136d535f05/Bureau/DOSSIERS BAD/NABE-UCEP-Version Finale/PROGRAMME WALIKIRA/Validé/"/>
    </mc:Choice>
  </mc:AlternateContent>
  <xr:revisionPtr revIDLastSave="207" documentId="13_ncr:1_{51D098BB-D947-4769-82A9-4687021AC18F}" xr6:coauthVersionLast="47" xr6:coauthVersionMax="47" xr10:uidLastSave="{3022AA31-5CE2-4C5A-83E4-4EE32D874B56}"/>
  <bookViews>
    <workbookView xWindow="-120" yWindow="-120" windowWidth="29040" windowHeight="15720" xr2:uid="{2015E812-31B1-492F-AEE2-15A1AE7A805F}"/>
  </bookViews>
  <sheets>
    <sheet name="B-T-C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" l="1"/>
  <c r="G22" i="1"/>
  <c r="G20" i="1"/>
  <c r="G18" i="1"/>
  <c r="G16" i="1"/>
  <c r="E20" i="1" l="1"/>
  <c r="E22" i="1"/>
  <c r="E18" i="1"/>
  <c r="E16" i="1"/>
  <c r="G14" i="1"/>
  <c r="E14" i="1"/>
  <c r="G12" i="1"/>
  <c r="E12" i="1"/>
</calcChain>
</file>

<file path=xl/sharedStrings.xml><?xml version="1.0" encoding="utf-8"?>
<sst xmlns="http://schemas.openxmlformats.org/spreadsheetml/2006/main" count="72" uniqueCount="50">
  <si>
    <t>MODÈLE DE PLAN DE PASSATION DE MARCHÉS - VERSION SIMPLIFIÉE</t>
  </si>
  <si>
    <t>Système de passation de marchés*</t>
  </si>
  <si>
    <t xml:space="preserve">Numéro du Package </t>
  </si>
  <si>
    <t>Description du Package</t>
  </si>
  <si>
    <t>Mode de Passation de Marchés</t>
  </si>
  <si>
    <t>Date de publication de l'AAO</t>
  </si>
  <si>
    <t xml:space="preserve">Date de clôture/Date d'ouverture des offres ou propositions </t>
  </si>
  <si>
    <t>Date d'attribution du contrat</t>
  </si>
  <si>
    <t>Montant du contrat (insérer la monnaie) *+</t>
  </si>
  <si>
    <t xml:space="preserve">Date d'achèvement du contrat </t>
  </si>
  <si>
    <t>Commentaires pour l'exécution du contrat</t>
  </si>
  <si>
    <t>Coût Total</t>
  </si>
  <si>
    <t>Catégorie  ̃</t>
  </si>
  <si>
    <t>Contrôle et Audit - Examen de la Banque (Préalable /à Postériori)***</t>
  </si>
  <si>
    <t>MPAB</t>
  </si>
  <si>
    <t>B-1</t>
  </si>
  <si>
    <t>Acquisition d’Équipements informatiques, licences logicielles</t>
  </si>
  <si>
    <t>SC-1</t>
  </si>
  <si>
    <t>SC-2</t>
  </si>
  <si>
    <t>Recrutement firme pour la conception du dispositif opérationnel, et des outils de mise en œuvre</t>
  </si>
  <si>
    <t>SC-3</t>
  </si>
  <si>
    <t>Recrutement d’une firme pour la conception du système digital intégré</t>
  </si>
  <si>
    <t>SC-4</t>
  </si>
  <si>
    <t>Convention avec CC pour l’audit comptable et financier de la FPP</t>
  </si>
  <si>
    <t>SC-5</t>
  </si>
  <si>
    <t>Convention avec IGF pour Audit interne</t>
  </si>
  <si>
    <t>BIENS</t>
  </si>
  <si>
    <t>SERVICES</t>
  </si>
  <si>
    <t>Coût Estimatif (milliers UC)**</t>
  </si>
  <si>
    <t>processus de passation non entamé</t>
  </si>
  <si>
    <t>NA</t>
  </si>
  <si>
    <t>Non Applicable</t>
  </si>
  <si>
    <t>Programme d’entrepreneuriat des jeunes et des femmes en Guinée (WALI KIRA - GUINEE)</t>
  </si>
  <si>
    <t>SFQC</t>
  </si>
  <si>
    <t>SED</t>
  </si>
  <si>
    <t>Pays/Organisation :</t>
  </si>
  <si>
    <t>République de Guinée</t>
  </si>
  <si>
    <t>Description Projet/Programme</t>
  </si>
  <si>
    <t>Identification SAP Projet</t>
  </si>
  <si>
    <t>P-GN-I00-013</t>
  </si>
  <si>
    <t>N° Prêt :</t>
  </si>
  <si>
    <t>2100150045493</t>
  </si>
  <si>
    <t>Agence d'Exécution :</t>
  </si>
  <si>
    <t>Unité de Coordination et d'Exécution des Projets (UCEP)</t>
  </si>
  <si>
    <t>Date Approbation du Plan de Passation de Marchés (PPM) :</t>
  </si>
  <si>
    <t>Date de l'Avis Général de Passation de Marchés (AGPM) :</t>
  </si>
  <si>
    <t>Période Couverte par ce PPM :</t>
  </si>
  <si>
    <t>novembre 2026 - octobre 2028</t>
  </si>
  <si>
    <t>CF</t>
  </si>
  <si>
    <t>Recrutement d'un Consultant firme pour le diagnostic de marché et de l’écosystème entrepreneurial, ainsi que l’étude de faisabilité technique, institutionnelle, juridique, financière et économique de la facilité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</si>
</sst>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800]dddd\,\ mmmm\ dd\,\ yyyy"/>
  </numFmts>
  <fonts count="11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rgb="FF000000"/>
      <name val="Arial Narrow"/>
      <family val="2"/>
    </font>
    <font>
      <sz val="7"/>
      <color rgb="FF000000"/>
      <name val="Arial Narrow"/>
      <family val="2"/>
    </font>
    <font>
      <sz val="10"/>
      <color rgb="FF000000"/>
      <name val="Arial Narrow"/>
      <family val="2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name val="Calibri"/>
      <family val="2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CC2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4" fontId="6" fillId="3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4" fontId="0" fillId="0" borderId="0" xfId="0" applyNumberFormat="1"/>
    <xf numFmtId="43" fontId="2" fillId="0" borderId="1" xfId="1" applyFont="1" applyBorder="1" applyAlignment="1">
      <alignment horizontal="center" vertical="center" wrapText="1"/>
    </xf>
    <xf numFmtId="43" fontId="3" fillId="4" borderId="15" xfId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vertical="center"/>
    </xf>
    <xf numFmtId="164" fontId="10" fillId="0" borderId="1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0" borderId="1" xfId="0" applyFont="1" applyBorder="1"/>
    <xf numFmtId="0" fontId="10" fillId="0" borderId="1" xfId="0" applyFont="1" applyBorder="1" applyAlignment="1">
      <alignment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dc8461136d535f05/Bureau/DOSSIERS%20BAD/NABE-UCEP-Version%20Finale/PROGRAMME%20WALIKIRA/Valid&#233;/modele_de_plan_de_passation_de_marches_-_version_detaillee_-jan2022_corr.xlsx" TargetMode="External"/><Relationship Id="rId1" Type="http://schemas.openxmlformats.org/officeDocument/2006/relationships/externalLinkPath" Target="modele_de_plan_de_passation_de_marches_-_version_detaillee_-jan2022_cor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iens &amp; Travaux"/>
      <sheetName val="Consultants"/>
    </sheetNames>
    <sheetDataSet>
      <sheetData sheetId="0" refreshError="1">
        <row r="16">
          <cell r="H16">
            <v>65</v>
          </cell>
          <cell r="K16" t="str">
            <v>a Posteriori</v>
          </cell>
        </row>
      </sheetData>
      <sheetData sheetId="1" refreshError="1">
        <row r="14">
          <cell r="D14" t="str">
            <v>SFQC</v>
          </cell>
          <cell r="F14">
            <v>990</v>
          </cell>
          <cell r="G14" t="str">
            <v>Préalable</v>
          </cell>
        </row>
        <row r="18">
          <cell r="F18">
            <v>255</v>
          </cell>
        </row>
        <row r="22">
          <cell r="F22">
            <v>271.75</v>
          </cell>
        </row>
        <row r="26">
          <cell r="F26">
            <v>10</v>
          </cell>
        </row>
        <row r="30">
          <cell r="F30">
            <v>13.022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75762-969E-42DC-88CB-D3A36EA4BC89}">
  <dimension ref="A1:Q31"/>
  <sheetViews>
    <sheetView tabSelected="1" workbookViewId="0">
      <selection activeCell="H14" sqref="H14"/>
    </sheetView>
  </sheetViews>
  <sheetFormatPr baseColWidth="10" defaultColWidth="9.140625" defaultRowHeight="29.25" customHeight="1" x14ac:dyDescent="0.25"/>
  <cols>
    <col min="1" max="1" width="12.85546875" customWidth="1"/>
    <col min="2" max="2" width="7.5703125" customWidth="1"/>
    <col min="3" max="3" width="39.5703125" customWidth="1"/>
    <col min="4" max="4" width="10" customWidth="1"/>
    <col min="5" max="5" width="10.42578125" customWidth="1"/>
    <col min="6" max="6" width="11.28515625" customWidth="1"/>
    <col min="7" max="7" width="13.140625" customWidth="1"/>
    <col min="8" max="8" width="9.85546875" customWidth="1"/>
    <col min="9" max="9" width="12.85546875" customWidth="1"/>
    <col min="10" max="10" width="11.42578125" customWidth="1"/>
    <col min="11" max="11" width="11.5703125" customWidth="1"/>
    <col min="12" max="12" width="10.42578125" customWidth="1"/>
    <col min="13" max="13" width="19.85546875" customWidth="1"/>
    <col min="17" max="17" width="10.7109375" bestFit="1" customWidth="1"/>
  </cols>
  <sheetData>
    <row r="1" spans="1:13" ht="29.2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18" x14ac:dyDescent="0.25">
      <c r="A2" s="12"/>
      <c r="B2" s="16" t="s">
        <v>35</v>
      </c>
      <c r="C2" s="16"/>
      <c r="D2" s="16"/>
      <c r="E2" s="34" t="s">
        <v>36</v>
      </c>
      <c r="F2" s="34"/>
      <c r="G2" s="34"/>
      <c r="H2" s="34"/>
      <c r="I2" s="34"/>
      <c r="J2" s="34"/>
      <c r="K2" s="34"/>
      <c r="L2" s="34"/>
      <c r="M2" s="12"/>
    </row>
    <row r="3" spans="1:13" ht="18" x14ac:dyDescent="0.25">
      <c r="A3" s="12"/>
      <c r="B3" s="16" t="s">
        <v>37</v>
      </c>
      <c r="C3" s="16"/>
      <c r="D3" s="16"/>
      <c r="E3" s="35" t="s">
        <v>32</v>
      </c>
      <c r="F3" s="35"/>
      <c r="G3" s="35"/>
      <c r="H3" s="35"/>
      <c r="I3" s="35"/>
      <c r="J3" s="35"/>
      <c r="K3" s="35"/>
      <c r="L3" s="35"/>
      <c r="M3" s="12"/>
    </row>
    <row r="4" spans="1:13" ht="18" x14ac:dyDescent="0.25">
      <c r="A4" s="12"/>
      <c r="B4" s="16" t="s">
        <v>38</v>
      </c>
      <c r="C4" s="16"/>
      <c r="D4" s="16"/>
      <c r="E4" s="18" t="s">
        <v>39</v>
      </c>
      <c r="F4" s="18"/>
      <c r="G4" s="18"/>
      <c r="H4" s="18"/>
      <c r="I4" s="18"/>
      <c r="J4" s="18"/>
      <c r="K4" s="18"/>
      <c r="L4" s="18"/>
      <c r="M4" s="12"/>
    </row>
    <row r="5" spans="1:13" ht="18" x14ac:dyDescent="0.25">
      <c r="A5" s="12"/>
      <c r="B5" s="16" t="s">
        <v>40</v>
      </c>
      <c r="C5" s="16"/>
      <c r="D5" s="16"/>
      <c r="E5" s="18" t="s">
        <v>41</v>
      </c>
      <c r="F5" s="18"/>
      <c r="G5" s="18"/>
      <c r="H5" s="18"/>
      <c r="I5" s="18"/>
      <c r="J5" s="18"/>
      <c r="K5" s="18"/>
      <c r="L5" s="18"/>
      <c r="M5" s="12"/>
    </row>
    <row r="6" spans="1:13" ht="18" x14ac:dyDescent="0.25">
      <c r="A6" s="12"/>
      <c r="B6" s="16" t="s">
        <v>42</v>
      </c>
      <c r="C6" s="16"/>
      <c r="D6" s="16"/>
      <c r="E6" s="18" t="s">
        <v>43</v>
      </c>
      <c r="F6" s="18"/>
      <c r="G6" s="18"/>
      <c r="H6" s="18"/>
      <c r="I6" s="18"/>
      <c r="J6" s="18"/>
      <c r="K6" s="18"/>
      <c r="L6" s="18"/>
      <c r="M6" s="12"/>
    </row>
    <row r="7" spans="1:13" ht="18" x14ac:dyDescent="0.25">
      <c r="A7" s="12"/>
      <c r="B7" s="16" t="s">
        <v>44</v>
      </c>
      <c r="C7" s="16"/>
      <c r="D7" s="16"/>
      <c r="E7" s="17">
        <v>46310</v>
      </c>
      <c r="F7" s="17"/>
      <c r="G7" s="17"/>
      <c r="H7" s="17"/>
      <c r="I7" s="17"/>
      <c r="J7" s="17"/>
      <c r="K7" s="17"/>
      <c r="L7" s="17"/>
      <c r="M7" s="12"/>
    </row>
    <row r="8" spans="1:13" ht="18" x14ac:dyDescent="0.25">
      <c r="A8" s="12"/>
      <c r="B8" s="16" t="s">
        <v>45</v>
      </c>
      <c r="C8" s="16"/>
      <c r="D8" s="16"/>
      <c r="E8" s="17">
        <v>46314</v>
      </c>
      <c r="F8" s="17"/>
      <c r="G8" s="17"/>
      <c r="H8" s="17"/>
      <c r="I8" s="17"/>
      <c r="J8" s="17"/>
      <c r="K8" s="17"/>
      <c r="L8" s="17"/>
      <c r="M8" s="12"/>
    </row>
    <row r="9" spans="1:13" ht="18" x14ac:dyDescent="0.25">
      <c r="A9" s="12"/>
      <c r="B9" s="16" t="s">
        <v>46</v>
      </c>
      <c r="C9" s="16"/>
      <c r="D9" s="16"/>
      <c r="E9" s="17" t="s">
        <v>47</v>
      </c>
      <c r="F9" s="17"/>
      <c r="G9" s="17"/>
      <c r="H9" s="17"/>
      <c r="I9" s="17"/>
      <c r="J9" s="17"/>
      <c r="K9" s="17"/>
      <c r="L9" s="17"/>
      <c r="M9" s="12"/>
    </row>
    <row r="10" spans="1:13" ht="29.25" customHeight="1" x14ac:dyDescent="0.25">
      <c r="A10" s="33" t="s">
        <v>0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</row>
    <row r="11" spans="1:13" ht="48.75" customHeight="1" thickBot="1" x14ac:dyDescent="0.3">
      <c r="A11" s="2" t="s">
        <v>1</v>
      </c>
      <c r="B11" s="2" t="s">
        <v>2</v>
      </c>
      <c r="C11" s="2" t="s">
        <v>3</v>
      </c>
      <c r="D11" s="2" t="s">
        <v>12</v>
      </c>
      <c r="E11" s="2" t="s">
        <v>28</v>
      </c>
      <c r="F11" s="2" t="s">
        <v>4</v>
      </c>
      <c r="G11" s="2" t="s">
        <v>13</v>
      </c>
      <c r="H11" s="2" t="s">
        <v>5</v>
      </c>
      <c r="I11" s="2" t="s">
        <v>6</v>
      </c>
      <c r="J11" s="2" t="s">
        <v>7</v>
      </c>
      <c r="K11" s="2" t="s">
        <v>8</v>
      </c>
      <c r="L11" s="2" t="s">
        <v>9</v>
      </c>
      <c r="M11" s="2" t="s">
        <v>10</v>
      </c>
    </row>
    <row r="12" spans="1:13" ht="29.25" customHeight="1" thickBot="1" x14ac:dyDescent="0.3">
      <c r="A12" s="6" t="s">
        <v>14</v>
      </c>
      <c r="B12" s="6" t="s">
        <v>15</v>
      </c>
      <c r="C12" s="7" t="s">
        <v>16</v>
      </c>
      <c r="D12" s="1" t="s">
        <v>26</v>
      </c>
      <c r="E12" s="14">
        <f>'[1]Biens &amp; Travaux'!$H$16</f>
        <v>65</v>
      </c>
      <c r="F12" s="7" t="s">
        <v>48</v>
      </c>
      <c r="G12" s="1" t="str">
        <f>'[1]Biens &amp; Travaux'!$K$16</f>
        <v>a Posteriori</v>
      </c>
      <c r="H12" s="10">
        <v>46409</v>
      </c>
      <c r="I12" s="10">
        <v>46430</v>
      </c>
      <c r="J12" s="10">
        <v>46452</v>
      </c>
      <c r="K12" s="9"/>
      <c r="L12" s="10">
        <v>46489</v>
      </c>
      <c r="M12" s="1" t="s">
        <v>29</v>
      </c>
    </row>
    <row r="13" spans="1:13" ht="15" customHeight="1" thickBot="1" x14ac:dyDescent="0.3">
      <c r="A13" s="5"/>
      <c r="B13" s="5"/>
      <c r="C13" s="5"/>
      <c r="D13" s="5"/>
      <c r="E13" s="15"/>
      <c r="F13" s="5"/>
      <c r="G13" s="5"/>
      <c r="H13" s="5"/>
      <c r="I13" s="5"/>
      <c r="J13" s="5"/>
      <c r="K13" s="5"/>
      <c r="L13" s="5"/>
      <c r="M13" s="5"/>
    </row>
    <row r="14" spans="1:13" ht="50.25" customHeight="1" thickBot="1" x14ac:dyDescent="0.3">
      <c r="A14" s="8" t="s">
        <v>14</v>
      </c>
      <c r="B14" s="8" t="s">
        <v>17</v>
      </c>
      <c r="C14" s="8" t="s">
        <v>49</v>
      </c>
      <c r="D14" s="1" t="s">
        <v>27</v>
      </c>
      <c r="E14" s="14">
        <f>[1]Consultants!$F$14</f>
        <v>990</v>
      </c>
      <c r="F14" s="1" t="s">
        <v>33</v>
      </c>
      <c r="G14" s="1" t="str">
        <f>[1]Consultants!$G$14</f>
        <v>Préalable</v>
      </c>
      <c r="H14" s="10">
        <v>46335</v>
      </c>
      <c r="I14" s="10">
        <v>46365</v>
      </c>
      <c r="J14" s="10">
        <v>46524</v>
      </c>
      <c r="K14" s="9"/>
      <c r="L14" s="10">
        <v>46719</v>
      </c>
      <c r="M14" s="1" t="s">
        <v>29</v>
      </c>
    </row>
    <row r="15" spans="1:13" ht="14.25" customHeight="1" thickBot="1" x14ac:dyDescent="0.3">
      <c r="A15" s="5"/>
      <c r="B15" s="5"/>
      <c r="C15" s="5"/>
      <c r="D15" s="5"/>
      <c r="E15" s="15"/>
      <c r="F15" s="5"/>
      <c r="G15" s="5"/>
      <c r="H15" s="5"/>
      <c r="I15" s="5"/>
      <c r="J15" s="5"/>
      <c r="K15" s="5"/>
      <c r="L15" s="5"/>
      <c r="M15" s="5"/>
    </row>
    <row r="16" spans="1:13" ht="29.25" customHeight="1" thickBot="1" x14ac:dyDescent="0.3">
      <c r="A16" s="8" t="s">
        <v>14</v>
      </c>
      <c r="B16" s="8" t="s">
        <v>18</v>
      </c>
      <c r="C16" s="8" t="s">
        <v>19</v>
      </c>
      <c r="D16" s="1" t="s">
        <v>27</v>
      </c>
      <c r="E16" s="14">
        <f>[1]Consultants!$F$18</f>
        <v>255</v>
      </c>
      <c r="F16" s="1" t="s">
        <v>33</v>
      </c>
      <c r="G16" s="1" t="str">
        <f>[1]Consultants!$G$14</f>
        <v>Préalable</v>
      </c>
      <c r="H16" s="10">
        <v>46388</v>
      </c>
      <c r="I16" s="10">
        <v>46418</v>
      </c>
      <c r="J16" s="10">
        <v>46559</v>
      </c>
      <c r="K16" s="9"/>
      <c r="L16" s="10">
        <v>46664</v>
      </c>
      <c r="M16" s="1" t="s">
        <v>29</v>
      </c>
    </row>
    <row r="17" spans="1:17" ht="16.5" customHeight="1" thickBot="1" x14ac:dyDescent="0.3">
      <c r="A17" s="5"/>
      <c r="B17" s="5"/>
      <c r="C17" s="5"/>
      <c r="D17" s="5"/>
      <c r="E17" s="15"/>
      <c r="F17" s="5"/>
      <c r="G17" s="5"/>
      <c r="H17" s="5"/>
      <c r="I17" s="5"/>
      <c r="J17" s="5"/>
      <c r="K17" s="5"/>
      <c r="L17" s="5"/>
      <c r="M17" s="5"/>
      <c r="Q17" s="13"/>
    </row>
    <row r="18" spans="1:17" ht="29.25" customHeight="1" thickBot="1" x14ac:dyDescent="0.3">
      <c r="A18" s="8" t="s">
        <v>14</v>
      </c>
      <c r="B18" s="8" t="s">
        <v>20</v>
      </c>
      <c r="C18" s="8" t="s">
        <v>21</v>
      </c>
      <c r="D18" s="1" t="s">
        <v>27</v>
      </c>
      <c r="E18" s="14">
        <f>[1]Consultants!$F$22</f>
        <v>271.75</v>
      </c>
      <c r="F18" s="1" t="s">
        <v>33</v>
      </c>
      <c r="G18" s="1" t="str">
        <f>[1]Consultants!$G$14</f>
        <v>Préalable</v>
      </c>
      <c r="H18" s="10">
        <v>46397</v>
      </c>
      <c r="I18" s="10">
        <v>46427</v>
      </c>
      <c r="J18" s="10">
        <v>46568</v>
      </c>
      <c r="K18" s="9"/>
      <c r="L18" s="10">
        <v>46673</v>
      </c>
      <c r="M18" s="1" t="s">
        <v>29</v>
      </c>
      <c r="Q18" s="13"/>
    </row>
    <row r="19" spans="1:17" ht="15" customHeight="1" thickBot="1" x14ac:dyDescent="0.3">
      <c r="A19" s="5"/>
      <c r="B19" s="5"/>
      <c r="C19" s="5"/>
      <c r="D19" s="5"/>
      <c r="E19" s="15"/>
      <c r="F19" s="5"/>
      <c r="G19" s="5"/>
      <c r="H19" s="5"/>
      <c r="I19" s="5"/>
      <c r="J19" s="5"/>
      <c r="K19" s="5"/>
      <c r="L19" s="5"/>
      <c r="M19" s="5"/>
    </row>
    <row r="20" spans="1:17" ht="29.25" customHeight="1" thickBot="1" x14ac:dyDescent="0.3">
      <c r="A20" s="8" t="s">
        <v>14</v>
      </c>
      <c r="B20" s="8" t="s">
        <v>22</v>
      </c>
      <c r="C20" s="8" t="s">
        <v>23</v>
      </c>
      <c r="D20" s="1" t="s">
        <v>27</v>
      </c>
      <c r="E20" s="14">
        <f>[1]Consultants!$F$26</f>
        <v>10</v>
      </c>
      <c r="F20" s="1" t="s">
        <v>34</v>
      </c>
      <c r="G20" s="1" t="str">
        <f>[1]Consultants!$G$14</f>
        <v>Préalable</v>
      </c>
      <c r="H20" s="1" t="s">
        <v>30</v>
      </c>
      <c r="I20" s="1" t="s">
        <v>30</v>
      </c>
      <c r="J20" s="10">
        <v>46414</v>
      </c>
      <c r="K20" s="9"/>
      <c r="L20" s="10">
        <v>46481</v>
      </c>
      <c r="M20" s="1" t="s">
        <v>29</v>
      </c>
    </row>
    <row r="21" spans="1:17" ht="13.5" customHeight="1" thickBot="1" x14ac:dyDescent="0.3">
      <c r="A21" s="5"/>
      <c r="B21" s="5"/>
      <c r="C21" s="5"/>
      <c r="D21" s="5"/>
      <c r="E21" s="15"/>
      <c r="F21" s="5"/>
      <c r="G21" s="5"/>
      <c r="H21" s="5"/>
      <c r="I21" s="5"/>
      <c r="J21" s="5"/>
      <c r="K21" s="5"/>
      <c r="L21" s="5"/>
      <c r="M21" s="5"/>
    </row>
    <row r="22" spans="1:17" ht="29.25" customHeight="1" thickBot="1" x14ac:dyDescent="0.3">
      <c r="A22" s="8" t="s">
        <v>14</v>
      </c>
      <c r="B22" s="8" t="s">
        <v>24</v>
      </c>
      <c r="C22" s="8" t="s">
        <v>25</v>
      </c>
      <c r="D22" s="1" t="s">
        <v>27</v>
      </c>
      <c r="E22" s="14">
        <f>[1]Consultants!$F$30</f>
        <v>13.022</v>
      </c>
      <c r="F22" s="1" t="s">
        <v>34</v>
      </c>
      <c r="G22" s="1" t="str">
        <f>[1]Consultants!$G$14</f>
        <v>Préalable</v>
      </c>
      <c r="H22" s="1" t="s">
        <v>30</v>
      </c>
      <c r="I22" s="1" t="s">
        <v>30</v>
      </c>
      <c r="J22" s="10">
        <v>46414</v>
      </c>
      <c r="K22" s="9"/>
      <c r="L22" s="10">
        <v>46481</v>
      </c>
      <c r="M22" s="1" t="s">
        <v>29</v>
      </c>
    </row>
    <row r="23" spans="1:17" ht="12.75" customHeight="1" thickBo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7" ht="20.25" customHeight="1" x14ac:dyDescent="0.25">
      <c r="A24" s="21" t="s">
        <v>11</v>
      </c>
      <c r="B24" s="24"/>
      <c r="C24" s="25"/>
      <c r="D24" s="26"/>
      <c r="E24" s="11">
        <f>E12+E14+E16+E18+E20+E22</f>
        <v>1604.7719999999999</v>
      </c>
      <c r="F24" s="24"/>
      <c r="G24" s="25"/>
      <c r="H24" s="25"/>
      <c r="I24" s="25"/>
      <c r="J24" s="26"/>
      <c r="K24" s="3"/>
      <c r="L24" s="24"/>
      <c r="M24" s="26"/>
    </row>
    <row r="25" spans="1:17" ht="16.5" customHeight="1" x14ac:dyDescent="0.25">
      <c r="A25" s="22"/>
      <c r="B25" s="27"/>
      <c r="C25" s="28"/>
      <c r="D25" s="29"/>
      <c r="E25" s="3"/>
      <c r="F25" s="27"/>
      <c r="G25" s="28"/>
      <c r="H25" s="28"/>
      <c r="I25" s="28"/>
      <c r="J25" s="29"/>
      <c r="K25" s="3"/>
      <c r="L25" s="27"/>
      <c r="M25" s="29"/>
    </row>
    <row r="26" spans="1:17" ht="12" customHeight="1" x14ac:dyDescent="0.25">
      <c r="A26" s="23"/>
      <c r="B26" s="30"/>
      <c r="C26" s="31"/>
      <c r="D26" s="32"/>
      <c r="E26" s="3"/>
      <c r="F26" s="30"/>
      <c r="G26" s="31"/>
      <c r="H26" s="31"/>
      <c r="I26" s="31"/>
      <c r="J26" s="32"/>
      <c r="K26" s="3"/>
      <c r="L26" s="30"/>
      <c r="M26" s="32"/>
    </row>
    <row r="27" spans="1:17" ht="29.25" customHeight="1" x14ac:dyDescent="0.25">
      <c r="A27" s="4" t="s">
        <v>30</v>
      </c>
      <c r="B27" s="19" t="s">
        <v>31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</row>
    <row r="28" spans="1:17" ht="29.25" customHeight="1" x14ac:dyDescent="0.25">
      <c r="A28" s="4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</row>
    <row r="29" spans="1:17" ht="29.25" customHeight="1" x14ac:dyDescent="0.25">
      <c r="A29" s="4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</row>
    <row r="30" spans="1:17" ht="29.25" customHeight="1" x14ac:dyDescent="0.25">
      <c r="A30" s="4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</row>
    <row r="31" spans="1:17" ht="29.25" customHeight="1" x14ac:dyDescent="0.25">
      <c r="A31" s="4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</row>
  </sheetData>
  <mergeCells count="27">
    <mergeCell ref="E4:L4"/>
    <mergeCell ref="B30:M30"/>
    <mergeCell ref="B31:M31"/>
    <mergeCell ref="B28:M28"/>
    <mergeCell ref="B29:M29"/>
    <mergeCell ref="A1:M1"/>
    <mergeCell ref="A24:A26"/>
    <mergeCell ref="B24:D26"/>
    <mergeCell ref="B27:M27"/>
    <mergeCell ref="F24:J26"/>
    <mergeCell ref="L24:M26"/>
    <mergeCell ref="A10:M10"/>
    <mergeCell ref="B2:D2"/>
    <mergeCell ref="E2:L2"/>
    <mergeCell ref="B3:D3"/>
    <mergeCell ref="E3:L3"/>
    <mergeCell ref="B4:D4"/>
    <mergeCell ref="B8:D8"/>
    <mergeCell ref="E8:L8"/>
    <mergeCell ref="B9:D9"/>
    <mergeCell ref="E9:L9"/>
    <mergeCell ref="B5:D5"/>
    <mergeCell ref="E5:L5"/>
    <mergeCell ref="B6:D6"/>
    <mergeCell ref="E6:L6"/>
    <mergeCell ref="B7:D7"/>
    <mergeCell ref="E7:L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B-T-C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SNFI</dc:creator>
  <cp:lastModifiedBy>N'kaba Nabé</cp:lastModifiedBy>
  <dcterms:created xsi:type="dcterms:W3CDTF">2022-02-11T13:00:31Z</dcterms:created>
  <dcterms:modified xsi:type="dcterms:W3CDTF">2026-10-16T20:28:20Z</dcterms:modified>
</cp:coreProperties>
</file>